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'Sheet1'!$A$1:$V$17</definedName>
  </definedNames>
  <calcPr fullCalcOnLoad="1"/>
</workbook>
</file>

<file path=xl/sharedStrings.xml><?xml version="1.0" encoding="utf-8"?>
<sst xmlns="http://schemas.openxmlformats.org/spreadsheetml/2006/main" count="38" uniqueCount="38">
  <si>
    <t>VOTER REGISTRATION STATISTICS FROM 1992 TO 2008</t>
  </si>
  <si>
    <t>REGION</t>
  </si>
  <si>
    <t>WESTERN</t>
  </si>
  <si>
    <t>CENTRAL</t>
  </si>
  <si>
    <t>GT ACCRA</t>
  </si>
  <si>
    <t>VOLTA</t>
  </si>
  <si>
    <t>EASTERN</t>
  </si>
  <si>
    <t>ASHANTI</t>
  </si>
  <si>
    <t>B/AHAFO</t>
  </si>
  <si>
    <t>NORTHERN</t>
  </si>
  <si>
    <t>U/EAST</t>
  </si>
  <si>
    <t>U/WEST</t>
  </si>
  <si>
    <t>OCT.1995 FIGURES</t>
  </si>
  <si>
    <t>1996 SUPP.REG.</t>
  </si>
  <si>
    <t xml:space="preserve">           1997 SUPP.REG.</t>
  </si>
  <si>
    <t>REG.VOTERS AS AT 1999 DEC</t>
  </si>
  <si>
    <t>1996 REVISION  AS A % OF 1995 FIGS.</t>
  </si>
  <si>
    <t>1997 REVISION  AS A % OF 1996 FIGS.</t>
  </si>
  <si>
    <t>2000 REVISION  AS A % OF 1997 FIGS.</t>
  </si>
  <si>
    <t>2002 REVISION  AS A % OF 2000 FIGS.</t>
  </si>
  <si>
    <t>2006 REVISION  AS A % OF 2004 FIGS.</t>
  </si>
  <si>
    <t>1996 AUG. REVISION</t>
  </si>
  <si>
    <t>1995 OCT MAIN REG.</t>
  </si>
  <si>
    <t xml:space="preserve"> MARCH 2002, REVISION</t>
  </si>
  <si>
    <t xml:space="preserve">  MARCH 2004, MAIN REG.</t>
  </si>
  <si>
    <t>MAY 2006,  REG.  REVISION</t>
  </si>
  <si>
    <t xml:space="preserve"> MAY  2000, REVISION</t>
  </si>
  <si>
    <t xml:space="preserve"> NOV 1997.REVISION</t>
  </si>
  <si>
    <t>% INCREASE OF 2008 OVER TOTAL REGISTERED VOTERS AS AT 2006</t>
  </si>
  <si>
    <t xml:space="preserve">TOTAL REGISTERED VOTERS AS AT 2006 </t>
  </si>
  <si>
    <t>NATIONAL TOTAL</t>
  </si>
  <si>
    <t>TOTALS  REGD VOTERS AS AT DEC 1996</t>
  </si>
  <si>
    <t xml:space="preserve"> JULY/AUG.  2008 REVISION</t>
  </si>
  <si>
    <t>TOTALS REGD VOTERS AS AT DEC 1997</t>
  </si>
  <si>
    <t>TOTALS REGD VOTERS AS AT DEC 2000</t>
  </si>
  <si>
    <t>% INCREASE OF 2008 LIMITED OVER  2006 LIMITED.</t>
  </si>
  <si>
    <t>SOURCE: R &amp; M DEPT, EC. 2008</t>
  </si>
  <si>
    <t>TOTAL REGISTERED VOTERS AS AT 2008(PROVISIONAL)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</si>
</sst>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"/>
    <numFmt numFmtId="168" formatCode="0.000000"/>
    <numFmt numFmtId="169" formatCode="0.00000"/>
    <numFmt numFmtId="170" formatCode="0.0000"/>
    <numFmt numFmtId="171" formatCode="0.000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ntique Olive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16"/>
      <name val="Antique Olive"/>
      <family val="0"/>
    </font>
    <font>
      <b/>
      <sz val="20"/>
      <name val="Arial"/>
      <family val="2"/>
    </font>
    <font>
      <b/>
      <sz val="16"/>
      <name val="Antique Olive"/>
      <family val="2"/>
    </font>
    <font>
      <b/>
      <sz val="16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sz val="18"/>
      <name val="Antique Olive"/>
      <family val="0"/>
    </font>
    <font>
      <b/>
      <sz val="18"/>
      <name val="Antique Olive"/>
      <family val="2"/>
    </font>
    <font>
      <b/>
      <sz val="20"/>
      <name val="Antique Olive"/>
      <family val="0"/>
    </font>
    <font>
      <sz val="22"/>
      <name val="Arial"/>
      <family val="0"/>
    </font>
    <font>
      <b/>
      <sz val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top" wrapText="1"/>
    </xf>
    <xf numFmtId="164" fontId="8" fillId="0" borderId="0" xfId="15" applyNumberFormat="1" applyFont="1" applyAlignment="1">
      <alignment/>
    </xf>
    <xf numFmtId="0" fontId="11" fillId="0" borderId="2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164" fontId="12" fillId="0" borderId="0" xfId="15" applyNumberFormat="1" applyFont="1" applyAlignment="1">
      <alignment/>
    </xf>
    <xf numFmtId="164" fontId="13" fillId="0" borderId="1" xfId="15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64" fontId="10" fillId="0" borderId="0" xfId="0" applyNumberFormat="1" applyFont="1" applyAlignment="1">
      <alignment/>
    </xf>
    <xf numFmtId="164" fontId="10" fillId="3" borderId="0" xfId="15" applyNumberFormat="1" applyFont="1" applyFill="1" applyAlignment="1">
      <alignment/>
    </xf>
    <xf numFmtId="164" fontId="10" fillId="0" borderId="0" xfId="15" applyNumberFormat="1" applyFont="1" applyAlignment="1">
      <alignment/>
    </xf>
    <xf numFmtId="0" fontId="15" fillId="0" borderId="0" xfId="0" applyFont="1" applyAlignment="1">
      <alignment/>
    </xf>
    <xf numFmtId="43" fontId="10" fillId="2" borderId="0" xfId="15" applyNumberFormat="1" applyFont="1" applyFill="1" applyAlignment="1">
      <alignment/>
    </xf>
    <xf numFmtId="0" fontId="12" fillId="2" borderId="1" xfId="0" applyFont="1" applyFill="1" applyBorder="1" applyAlignment="1">
      <alignment horizontal="center" wrapText="1"/>
    </xf>
    <xf numFmtId="167" fontId="10" fillId="2" borderId="1" xfId="0" applyNumberFormat="1" applyFont="1" applyFill="1" applyBorder="1" applyAlignment="1">
      <alignment/>
    </xf>
    <xf numFmtId="164" fontId="13" fillId="0" borderId="0" xfId="15" applyNumberFormat="1" applyFont="1" applyAlignment="1">
      <alignment/>
    </xf>
    <xf numFmtId="164" fontId="6" fillId="0" borderId="1" xfId="15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13" fillId="0" borderId="0" xfId="15" applyNumberFormat="1" applyFont="1" applyBorder="1" applyAlignment="1">
      <alignment horizontal="center"/>
    </xf>
    <xf numFmtId="164" fontId="13" fillId="0" borderId="0" xfId="0" applyNumberFormat="1" applyFont="1" applyAlignment="1">
      <alignment/>
    </xf>
    <xf numFmtId="3" fontId="16" fillId="0" borderId="3" xfId="0" applyNumberFormat="1" applyFont="1" applyBorder="1" applyAlignment="1">
      <alignment horizontal="center" vertical="top" wrapText="1"/>
    </xf>
    <xf numFmtId="3" fontId="17" fillId="0" borderId="3" xfId="0" applyNumberFormat="1" applyFont="1" applyBorder="1" applyAlignment="1">
      <alignment horizontal="right" vertical="top" wrapText="1"/>
    </xf>
    <xf numFmtId="164" fontId="6" fillId="0" borderId="1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4" fontId="18" fillId="2" borderId="0" xfId="0" applyNumberFormat="1" applyFont="1" applyFill="1" applyBorder="1" applyAlignment="1">
      <alignment horizontal="center" vertical="top" wrapText="1"/>
    </xf>
    <xf numFmtId="43" fontId="10" fillId="2" borderId="0" xfId="15" applyNumberFormat="1" applyFont="1" applyFill="1" applyBorder="1" applyAlignment="1">
      <alignment horizontal="center"/>
    </xf>
    <xf numFmtId="164" fontId="19" fillId="0" borderId="0" xfId="15" applyNumberFormat="1" applyFont="1" applyAlignment="1">
      <alignment/>
    </xf>
    <xf numFmtId="164" fontId="20" fillId="0" borderId="0" xfId="15" applyNumberFormat="1" applyFont="1" applyAlignment="1">
      <alignment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="60" workbookViewId="0" topLeftCell="F9">
      <selection activeCell="K13" sqref="K13"/>
    </sheetView>
  </sheetViews>
  <sheetFormatPr defaultColWidth="9.140625" defaultRowHeight="12.75"/>
  <cols>
    <col min="1" max="1" width="18.140625" style="0" customWidth="1"/>
    <col min="2" max="2" width="19.140625" style="0" customWidth="1"/>
    <col min="3" max="3" width="19.57421875" style="0" customWidth="1"/>
    <col min="4" max="4" width="19.28125" style="0" customWidth="1"/>
    <col min="5" max="5" width="19.8515625" style="0" customWidth="1"/>
    <col min="6" max="6" width="18.8515625" style="0" customWidth="1"/>
    <col min="7" max="7" width="19.8515625" style="0" customWidth="1"/>
    <col min="8" max="8" width="17.421875" style="0" customWidth="1"/>
    <col min="9" max="9" width="21.28125" style="0" customWidth="1"/>
    <col min="10" max="10" width="20.28125" style="0" customWidth="1"/>
    <col min="11" max="11" width="19.7109375" style="0" customWidth="1"/>
    <col min="12" max="12" width="23.7109375" style="0" customWidth="1"/>
    <col min="13" max="13" width="20.28125" style="0" customWidth="1"/>
    <col min="14" max="14" width="19.140625" style="0" customWidth="1"/>
    <col min="15" max="15" width="20.140625" style="0" customWidth="1"/>
    <col min="16" max="16" width="21.28125" style="0" customWidth="1"/>
    <col min="17" max="17" width="19.140625" style="0" customWidth="1"/>
    <col min="18" max="18" width="23.421875" style="0" customWidth="1"/>
    <col min="19" max="19" width="23.00390625" style="0" customWidth="1"/>
    <col min="20" max="20" width="20.421875" style="0" customWidth="1"/>
    <col min="21" max="21" width="24.57421875" style="0" customWidth="1"/>
    <col min="22" max="22" width="32.7109375" style="0" customWidth="1"/>
  </cols>
  <sheetData>
    <row r="1" spans="1:22" ht="36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3" spans="1:22" ht="33" customHeight="1">
      <c r="A3" s="41" t="s">
        <v>1</v>
      </c>
      <c r="B3" s="44">
        <v>1992</v>
      </c>
      <c r="C3" s="13">
        <v>1995</v>
      </c>
      <c r="D3" s="13">
        <v>1996</v>
      </c>
      <c r="E3" s="13"/>
      <c r="F3" s="14"/>
      <c r="G3" s="13">
        <v>1997</v>
      </c>
      <c r="H3" s="13"/>
      <c r="I3" s="14"/>
      <c r="J3" s="13">
        <v>2000</v>
      </c>
      <c r="K3" s="13"/>
      <c r="L3" s="13"/>
      <c r="M3" s="13">
        <v>2002</v>
      </c>
      <c r="N3" s="13"/>
      <c r="O3" s="13">
        <v>2004</v>
      </c>
      <c r="P3" s="40">
        <v>2006</v>
      </c>
      <c r="Q3" s="40"/>
      <c r="R3" s="40"/>
      <c r="S3" s="40">
        <v>2008</v>
      </c>
      <c r="T3" s="40"/>
      <c r="U3" s="40"/>
      <c r="V3" s="40"/>
    </row>
    <row r="4" spans="1:22" ht="150.75" customHeight="1">
      <c r="A4" s="42"/>
      <c r="B4" s="44"/>
      <c r="C4" s="17" t="s">
        <v>22</v>
      </c>
      <c r="D4" s="17" t="s">
        <v>21</v>
      </c>
      <c r="E4" s="18" t="s">
        <v>16</v>
      </c>
      <c r="F4" s="19" t="s">
        <v>31</v>
      </c>
      <c r="G4" s="17" t="s">
        <v>27</v>
      </c>
      <c r="H4" s="18" t="s">
        <v>17</v>
      </c>
      <c r="I4" s="19" t="s">
        <v>33</v>
      </c>
      <c r="J4" s="17" t="s">
        <v>26</v>
      </c>
      <c r="K4" s="18" t="s">
        <v>18</v>
      </c>
      <c r="L4" s="19" t="s">
        <v>34</v>
      </c>
      <c r="M4" s="17" t="s">
        <v>23</v>
      </c>
      <c r="N4" s="18" t="s">
        <v>19</v>
      </c>
      <c r="O4" s="17" t="s">
        <v>24</v>
      </c>
      <c r="P4" s="17" t="s">
        <v>25</v>
      </c>
      <c r="Q4" s="18" t="s">
        <v>20</v>
      </c>
      <c r="R4" s="17" t="s">
        <v>29</v>
      </c>
      <c r="S4" s="17" t="s">
        <v>32</v>
      </c>
      <c r="T4" s="25" t="s">
        <v>35</v>
      </c>
      <c r="U4" s="25" t="s">
        <v>28</v>
      </c>
      <c r="V4" s="17" t="s">
        <v>37</v>
      </c>
    </row>
    <row r="5" spans="1:22" ht="101.25" customHeight="1">
      <c r="A5" s="12" t="s">
        <v>2</v>
      </c>
      <c r="B5" s="27">
        <v>858246</v>
      </c>
      <c r="C5" s="28">
        <v>967631</v>
      </c>
      <c r="D5" s="16">
        <v>1113</v>
      </c>
      <c r="E5" s="37">
        <f>D5/C5*100</f>
        <v>0.11502318549116348</v>
      </c>
      <c r="F5" s="29">
        <f>C5+D5</f>
        <v>968744</v>
      </c>
      <c r="G5" s="30">
        <v>16320</v>
      </c>
      <c r="H5" s="37">
        <f>G5/F5*100</f>
        <v>1.6846555952862676</v>
      </c>
      <c r="I5" s="31">
        <f>G5+F5</f>
        <v>985064</v>
      </c>
      <c r="J5" s="32">
        <v>114169</v>
      </c>
      <c r="K5" s="36">
        <f>J5/I5*100</f>
        <v>11.590008364938726</v>
      </c>
      <c r="L5" s="10">
        <f>I5+J5</f>
        <v>1099233</v>
      </c>
      <c r="M5" s="11">
        <v>39240</v>
      </c>
      <c r="N5" s="24">
        <f>M5/L5*100</f>
        <v>3.569761824836045</v>
      </c>
      <c r="O5" s="15">
        <v>1007816</v>
      </c>
      <c r="P5" s="38">
        <v>63491</v>
      </c>
      <c r="Q5" s="24">
        <f>P5/O5*100</f>
        <v>6.299860291958057</v>
      </c>
      <c r="R5" s="21">
        <f>O5+P5</f>
        <v>1071307</v>
      </c>
      <c r="S5" s="22">
        <v>185400</v>
      </c>
      <c r="T5" s="26">
        <f>S5/P5*100</f>
        <v>292.00989116567706</v>
      </c>
      <c r="U5" s="26">
        <f>S5/R5*100</f>
        <v>17.30596365000882</v>
      </c>
      <c r="V5" s="20">
        <f>S5+R5</f>
        <v>1256707</v>
      </c>
    </row>
    <row r="6" spans="1:22" ht="103.5" customHeight="1">
      <c r="A6" s="12" t="s">
        <v>3</v>
      </c>
      <c r="B6" s="27">
        <v>733004</v>
      </c>
      <c r="C6" s="28">
        <v>769984</v>
      </c>
      <c r="D6" s="16">
        <v>1857</v>
      </c>
      <c r="E6" s="37">
        <f aca="true" t="shared" si="0" ref="E6:E15">D6/C6*100</f>
        <v>0.2411738425733522</v>
      </c>
      <c r="F6" s="29">
        <f aca="true" t="shared" si="1" ref="F6:F15">C6+D6</f>
        <v>771841</v>
      </c>
      <c r="G6" s="30">
        <v>16400</v>
      </c>
      <c r="H6" s="37">
        <f aca="true" t="shared" si="2" ref="H6:H15">G6/F6*100</f>
        <v>2.1247899502617766</v>
      </c>
      <c r="I6" s="31">
        <f aca="true" t="shared" si="3" ref="I6:I15">G6+F6</f>
        <v>788241</v>
      </c>
      <c r="J6" s="32">
        <v>86442</v>
      </c>
      <c r="K6" s="36">
        <f aca="true" t="shared" si="4" ref="K6:K15">J6/I6*100</f>
        <v>10.966443004106612</v>
      </c>
      <c r="L6" s="10">
        <f aca="true" t="shared" si="5" ref="L6:L15">I6+J6</f>
        <v>874683</v>
      </c>
      <c r="M6" s="11">
        <v>42422</v>
      </c>
      <c r="N6" s="24">
        <f aca="true" t="shared" si="6" ref="N6:N15">M6/L6*100</f>
        <v>4.8499856519447615</v>
      </c>
      <c r="O6" s="15">
        <v>857287</v>
      </c>
      <c r="P6" s="38">
        <v>49713</v>
      </c>
      <c r="Q6" s="24">
        <f aca="true" t="shared" si="7" ref="Q6:Q15">P6/O6*100</f>
        <v>5.798874822550674</v>
      </c>
      <c r="R6" s="21">
        <f aca="true" t="shared" si="8" ref="R6:R15">O6+P6</f>
        <v>907000</v>
      </c>
      <c r="S6" s="22">
        <v>141351</v>
      </c>
      <c r="T6" s="26">
        <f aca="true" t="shared" si="9" ref="T6:T15">S6/P6*100</f>
        <v>284.3340776054553</v>
      </c>
      <c r="U6" s="26">
        <f aca="true" t="shared" si="10" ref="U6:U15">S6/R6*100</f>
        <v>15.584454244762954</v>
      </c>
      <c r="V6" s="20">
        <f aca="true" t="shared" si="11" ref="V6:V15">S6+R6</f>
        <v>1048351</v>
      </c>
    </row>
    <row r="7" spans="1:22" ht="87.75" customHeight="1">
      <c r="A7" s="12" t="s">
        <v>4</v>
      </c>
      <c r="B7" s="27">
        <v>1105768</v>
      </c>
      <c r="C7" s="28">
        <v>1555954</v>
      </c>
      <c r="D7" s="16">
        <v>3389</v>
      </c>
      <c r="E7" s="37">
        <f t="shared" si="0"/>
        <v>0.2178084956239066</v>
      </c>
      <c r="F7" s="29">
        <f t="shared" si="1"/>
        <v>1559343</v>
      </c>
      <c r="G7" s="30">
        <v>13880</v>
      </c>
      <c r="H7" s="37">
        <f t="shared" si="2"/>
        <v>0.8901184665593137</v>
      </c>
      <c r="I7" s="31">
        <f t="shared" si="3"/>
        <v>1573223</v>
      </c>
      <c r="J7" s="32">
        <v>279291</v>
      </c>
      <c r="K7" s="36">
        <f t="shared" si="4"/>
        <v>17.752791562289644</v>
      </c>
      <c r="L7" s="10">
        <f t="shared" si="5"/>
        <v>1852514</v>
      </c>
      <c r="M7" s="11">
        <v>74172</v>
      </c>
      <c r="N7" s="24">
        <f t="shared" si="6"/>
        <v>4.003856381112369</v>
      </c>
      <c r="O7" s="15">
        <v>2098780</v>
      </c>
      <c r="P7" s="38">
        <v>114171</v>
      </c>
      <c r="Q7" s="24">
        <f t="shared" si="7"/>
        <v>5.439874593811643</v>
      </c>
      <c r="R7" s="21">
        <f t="shared" si="8"/>
        <v>2212951</v>
      </c>
      <c r="S7" s="22">
        <v>340694</v>
      </c>
      <c r="T7" s="26">
        <f t="shared" si="9"/>
        <v>298.4067758012105</v>
      </c>
      <c r="U7" s="26">
        <f t="shared" si="10"/>
        <v>15.395460631527765</v>
      </c>
      <c r="V7" s="20">
        <f t="shared" si="11"/>
        <v>2553645</v>
      </c>
    </row>
    <row r="8" spans="1:22" ht="96.75" customHeight="1">
      <c r="A8" s="12" t="s">
        <v>5</v>
      </c>
      <c r="B8" s="27">
        <v>787453</v>
      </c>
      <c r="C8" s="33">
        <v>891820</v>
      </c>
      <c r="D8" s="16">
        <v>1526</v>
      </c>
      <c r="E8" s="37">
        <f t="shared" si="0"/>
        <v>0.1711107622614429</v>
      </c>
      <c r="F8" s="29">
        <f t="shared" si="1"/>
        <v>893346</v>
      </c>
      <c r="G8" s="30">
        <v>16954</v>
      </c>
      <c r="H8" s="37">
        <f t="shared" si="2"/>
        <v>1.8978089116646852</v>
      </c>
      <c r="I8" s="31">
        <f t="shared" si="3"/>
        <v>910300</v>
      </c>
      <c r="J8" s="32">
        <v>80236</v>
      </c>
      <c r="K8" s="36">
        <f t="shared" si="4"/>
        <v>8.814237064703944</v>
      </c>
      <c r="L8" s="10">
        <f t="shared" si="5"/>
        <v>990536</v>
      </c>
      <c r="M8" s="11">
        <v>42469</v>
      </c>
      <c r="N8" s="24">
        <f t="shared" si="6"/>
        <v>4.287476679292827</v>
      </c>
      <c r="O8" s="15">
        <v>819466</v>
      </c>
      <c r="P8" s="38">
        <v>63066</v>
      </c>
      <c r="Q8" s="24">
        <f t="shared" si="7"/>
        <v>7.69598738690806</v>
      </c>
      <c r="R8" s="21">
        <f t="shared" si="8"/>
        <v>882532</v>
      </c>
      <c r="S8" s="22">
        <v>151718</v>
      </c>
      <c r="T8" s="26">
        <f t="shared" si="9"/>
        <v>240.57019630228652</v>
      </c>
      <c r="U8" s="26">
        <f t="shared" si="10"/>
        <v>17.19121799549478</v>
      </c>
      <c r="V8" s="20">
        <f t="shared" si="11"/>
        <v>1034250</v>
      </c>
    </row>
    <row r="9" spans="1:22" ht="94.5" customHeight="1">
      <c r="A9" s="12" t="s">
        <v>6</v>
      </c>
      <c r="B9" s="27">
        <v>1015185</v>
      </c>
      <c r="C9" s="28">
        <v>1055064</v>
      </c>
      <c r="D9" s="16">
        <v>2001</v>
      </c>
      <c r="E9" s="37">
        <f t="shared" si="0"/>
        <v>0.18965674120242942</v>
      </c>
      <c r="F9" s="29">
        <f t="shared" si="1"/>
        <v>1057065</v>
      </c>
      <c r="G9" s="30">
        <v>19429</v>
      </c>
      <c r="H9" s="37">
        <f t="shared" si="2"/>
        <v>1.8380137456069399</v>
      </c>
      <c r="I9" s="31">
        <f t="shared" si="3"/>
        <v>1076494</v>
      </c>
      <c r="J9" s="32">
        <v>124254</v>
      </c>
      <c r="K9" s="36">
        <f t="shared" si="4"/>
        <v>11.542470278515255</v>
      </c>
      <c r="L9" s="10">
        <f t="shared" si="5"/>
        <v>1200748</v>
      </c>
      <c r="M9" s="11">
        <v>56745</v>
      </c>
      <c r="N9" s="24">
        <f t="shared" si="6"/>
        <v>4.7258042486849865</v>
      </c>
      <c r="O9" s="15">
        <v>1142390</v>
      </c>
      <c r="P9" s="38">
        <v>61965</v>
      </c>
      <c r="Q9" s="24">
        <f t="shared" si="7"/>
        <v>5.424154623202234</v>
      </c>
      <c r="R9" s="21">
        <f t="shared" si="8"/>
        <v>1204355</v>
      </c>
      <c r="S9" s="22">
        <v>186708</v>
      </c>
      <c r="T9" s="26">
        <f t="shared" si="9"/>
        <v>301.3120309852336</v>
      </c>
      <c r="U9" s="26">
        <f t="shared" si="10"/>
        <v>15.502737980080624</v>
      </c>
      <c r="V9" s="20">
        <f t="shared" si="11"/>
        <v>1391063</v>
      </c>
    </row>
    <row r="10" spans="1:22" ht="119.25" customHeight="1">
      <c r="A10" s="12" t="s">
        <v>7</v>
      </c>
      <c r="B10" s="27">
        <v>1222139</v>
      </c>
      <c r="C10" s="28">
        <v>1591935</v>
      </c>
      <c r="D10" s="16">
        <v>2290</v>
      </c>
      <c r="E10" s="37">
        <f t="shared" si="0"/>
        <v>0.14385009438199425</v>
      </c>
      <c r="F10" s="29">
        <f t="shared" si="1"/>
        <v>1594225</v>
      </c>
      <c r="G10" s="30">
        <v>22769</v>
      </c>
      <c r="H10" s="37">
        <f t="shared" si="2"/>
        <v>1.4282174724395866</v>
      </c>
      <c r="I10" s="31">
        <f t="shared" si="3"/>
        <v>1616994</v>
      </c>
      <c r="J10" s="32">
        <v>376050</v>
      </c>
      <c r="K10" s="36">
        <f t="shared" si="4"/>
        <v>23.256115978166893</v>
      </c>
      <c r="L10" s="10">
        <f t="shared" si="5"/>
        <v>1993044</v>
      </c>
      <c r="M10" s="11">
        <v>87351</v>
      </c>
      <c r="N10" s="24">
        <f t="shared" si="6"/>
        <v>4.382793355289698</v>
      </c>
      <c r="O10" s="15">
        <v>1893527</v>
      </c>
      <c r="P10" s="38">
        <v>113236</v>
      </c>
      <c r="Q10" s="24">
        <f t="shared" si="7"/>
        <v>5.98016294460021</v>
      </c>
      <c r="R10" s="21">
        <f t="shared" si="8"/>
        <v>2006763</v>
      </c>
      <c r="S10" s="22">
        <v>374451</v>
      </c>
      <c r="T10" s="26">
        <f t="shared" si="9"/>
        <v>330.681938606097</v>
      </c>
      <c r="U10" s="26">
        <f t="shared" si="10"/>
        <v>18.659453059479368</v>
      </c>
      <c r="V10" s="20">
        <f t="shared" si="11"/>
        <v>2381214</v>
      </c>
    </row>
    <row r="11" spans="1:22" ht="105" customHeight="1">
      <c r="A11" s="12" t="s">
        <v>8</v>
      </c>
      <c r="B11" s="27">
        <v>578187</v>
      </c>
      <c r="C11" s="34">
        <v>904045</v>
      </c>
      <c r="D11" s="16">
        <v>2896</v>
      </c>
      <c r="E11" s="37">
        <f t="shared" si="0"/>
        <v>0.32033803627031837</v>
      </c>
      <c r="F11" s="29">
        <f t="shared" si="1"/>
        <v>906941</v>
      </c>
      <c r="G11" s="30">
        <v>19383</v>
      </c>
      <c r="H11" s="37">
        <f t="shared" si="2"/>
        <v>2.1371842269783814</v>
      </c>
      <c r="I11" s="31">
        <f t="shared" si="3"/>
        <v>926324</v>
      </c>
      <c r="J11" s="32">
        <v>138065</v>
      </c>
      <c r="K11" s="36">
        <f t="shared" si="4"/>
        <v>14.904612209119056</v>
      </c>
      <c r="L11" s="10">
        <f t="shared" si="5"/>
        <v>1064389</v>
      </c>
      <c r="M11" s="11">
        <v>51730</v>
      </c>
      <c r="N11" s="24">
        <f t="shared" si="6"/>
        <v>4.860065258096429</v>
      </c>
      <c r="O11" s="15">
        <v>939228</v>
      </c>
      <c r="P11" s="38">
        <v>65456</v>
      </c>
      <c r="Q11" s="24">
        <f t="shared" si="7"/>
        <v>6.9691278369043514</v>
      </c>
      <c r="R11" s="21">
        <f t="shared" si="8"/>
        <v>1004684</v>
      </c>
      <c r="S11" s="22">
        <v>186604</v>
      </c>
      <c r="T11" s="26">
        <f t="shared" si="9"/>
        <v>285.08310926423854</v>
      </c>
      <c r="U11" s="26">
        <f t="shared" si="10"/>
        <v>18.573402184169353</v>
      </c>
      <c r="V11" s="20">
        <f t="shared" si="11"/>
        <v>1191288</v>
      </c>
    </row>
    <row r="12" spans="1:22" ht="99.75" customHeight="1">
      <c r="A12" s="12" t="s">
        <v>9</v>
      </c>
      <c r="B12" s="27">
        <v>499229</v>
      </c>
      <c r="C12" s="28">
        <v>797004</v>
      </c>
      <c r="D12" s="16">
        <v>5810</v>
      </c>
      <c r="E12" s="37">
        <f t="shared" si="0"/>
        <v>0.7289800302131482</v>
      </c>
      <c r="F12" s="29">
        <f t="shared" si="1"/>
        <v>802814</v>
      </c>
      <c r="G12" s="30">
        <v>24712</v>
      </c>
      <c r="H12" s="37">
        <f t="shared" si="2"/>
        <v>3.0781725281322947</v>
      </c>
      <c r="I12" s="31">
        <f t="shared" si="3"/>
        <v>827526</v>
      </c>
      <c r="J12" s="32">
        <v>107111</v>
      </c>
      <c r="K12" s="36">
        <f t="shared" si="4"/>
        <v>12.943520807805434</v>
      </c>
      <c r="L12" s="10">
        <f t="shared" si="5"/>
        <v>934637</v>
      </c>
      <c r="M12" s="11">
        <v>47685</v>
      </c>
      <c r="N12" s="24">
        <f t="shared" si="6"/>
        <v>5.101980769004437</v>
      </c>
      <c r="O12" s="15">
        <v>894342</v>
      </c>
      <c r="P12" s="38">
        <v>67952</v>
      </c>
      <c r="Q12" s="24">
        <f t="shared" si="7"/>
        <v>7.597988241634631</v>
      </c>
      <c r="R12" s="21">
        <f t="shared" si="8"/>
        <v>962294</v>
      </c>
      <c r="S12" s="22">
        <v>153793</v>
      </c>
      <c r="T12" s="26">
        <f t="shared" si="9"/>
        <v>226.3259359547916</v>
      </c>
      <c r="U12" s="26">
        <f t="shared" si="10"/>
        <v>15.981914051215117</v>
      </c>
      <c r="V12" s="20">
        <f t="shared" si="11"/>
        <v>1116087</v>
      </c>
    </row>
    <row r="13" spans="1:22" ht="111.75" customHeight="1">
      <c r="A13" s="12" t="s">
        <v>10</v>
      </c>
      <c r="B13" s="27">
        <v>337215</v>
      </c>
      <c r="C13" s="28">
        <v>432687</v>
      </c>
      <c r="D13" s="16">
        <v>1372</v>
      </c>
      <c r="E13" s="37">
        <f t="shared" si="0"/>
        <v>0.3170883340613423</v>
      </c>
      <c r="F13" s="29">
        <f t="shared" si="1"/>
        <v>434059</v>
      </c>
      <c r="G13" s="30">
        <v>10124</v>
      </c>
      <c r="H13" s="37">
        <f t="shared" si="2"/>
        <v>2.33240181634294</v>
      </c>
      <c r="I13" s="31">
        <f t="shared" si="3"/>
        <v>444183</v>
      </c>
      <c r="J13" s="32">
        <v>38016</v>
      </c>
      <c r="K13" s="36">
        <f t="shared" si="4"/>
        <v>8.55863461681334</v>
      </c>
      <c r="L13" s="10">
        <f t="shared" si="5"/>
        <v>482199</v>
      </c>
      <c r="M13" s="11">
        <v>21834</v>
      </c>
      <c r="N13" s="24">
        <f t="shared" si="6"/>
        <v>4.528006072181817</v>
      </c>
      <c r="O13" s="15">
        <v>425756</v>
      </c>
      <c r="P13" s="38">
        <v>17660</v>
      </c>
      <c r="Q13" s="24">
        <f t="shared" si="7"/>
        <v>4.147915707588384</v>
      </c>
      <c r="R13" s="21">
        <f t="shared" si="8"/>
        <v>443416</v>
      </c>
      <c r="S13" s="22">
        <v>69988</v>
      </c>
      <c r="T13" s="26">
        <f t="shared" si="9"/>
        <v>396.3080407701019</v>
      </c>
      <c r="U13" s="26">
        <f t="shared" si="10"/>
        <v>15.783823768199614</v>
      </c>
      <c r="V13" s="20">
        <f t="shared" si="11"/>
        <v>513404</v>
      </c>
    </row>
    <row r="14" spans="1:22" ht="114" customHeight="1">
      <c r="A14" s="12" t="s">
        <v>11</v>
      </c>
      <c r="B14" s="27">
        <v>221413</v>
      </c>
      <c r="C14" s="28">
        <v>271885</v>
      </c>
      <c r="D14" s="16">
        <v>2106</v>
      </c>
      <c r="E14" s="37">
        <f t="shared" si="0"/>
        <v>0.7745921989076264</v>
      </c>
      <c r="F14" s="29">
        <f t="shared" si="1"/>
        <v>273991</v>
      </c>
      <c r="G14" s="30">
        <v>19844</v>
      </c>
      <c r="H14" s="37">
        <f t="shared" si="2"/>
        <v>7.2425736611786515</v>
      </c>
      <c r="I14" s="31">
        <f t="shared" si="3"/>
        <v>293835</v>
      </c>
      <c r="J14" s="32">
        <v>33004</v>
      </c>
      <c r="K14" s="36">
        <f t="shared" si="4"/>
        <v>11.232154100090188</v>
      </c>
      <c r="L14" s="10">
        <f t="shared" si="5"/>
        <v>326839</v>
      </c>
      <c r="M14" s="11">
        <v>16295</v>
      </c>
      <c r="N14" s="24">
        <f t="shared" si="6"/>
        <v>4.985635129222644</v>
      </c>
      <c r="O14" s="15">
        <v>276378</v>
      </c>
      <c r="P14" s="38">
        <v>15377</v>
      </c>
      <c r="Q14" s="24">
        <f t="shared" si="7"/>
        <v>5.563756883688282</v>
      </c>
      <c r="R14" s="21">
        <f t="shared" si="8"/>
        <v>291755</v>
      </c>
      <c r="S14" s="22">
        <v>44710</v>
      </c>
      <c r="T14" s="26">
        <f t="shared" si="9"/>
        <v>290.75892566820573</v>
      </c>
      <c r="U14" s="26">
        <f t="shared" si="10"/>
        <v>15.32450172233552</v>
      </c>
      <c r="V14" s="20">
        <f t="shared" si="11"/>
        <v>336465</v>
      </c>
    </row>
    <row r="15" spans="1:22" ht="95.25" customHeight="1">
      <c r="A15" s="12" t="s">
        <v>30</v>
      </c>
      <c r="B15" s="27">
        <f>SUM(B5:B14)</f>
        <v>7357839</v>
      </c>
      <c r="C15" s="34">
        <f>SUM(C5:C14)</f>
        <v>9238009</v>
      </c>
      <c r="D15" s="28">
        <f>SUM(D5:D14)</f>
        <v>24360</v>
      </c>
      <c r="E15" s="37">
        <f t="shared" si="0"/>
        <v>0.26369318323894253</v>
      </c>
      <c r="F15" s="29">
        <f t="shared" si="1"/>
        <v>9262369</v>
      </c>
      <c r="G15" s="35">
        <f>SUM(G5:G14)</f>
        <v>179815</v>
      </c>
      <c r="H15" s="37">
        <f t="shared" si="2"/>
        <v>1.9413499937219085</v>
      </c>
      <c r="I15" s="31">
        <f t="shared" si="3"/>
        <v>9442184</v>
      </c>
      <c r="J15" s="32">
        <f>SUM(J5:J14)</f>
        <v>1376638</v>
      </c>
      <c r="K15" s="36">
        <f t="shared" si="4"/>
        <v>14.579656570979765</v>
      </c>
      <c r="L15" s="10">
        <f t="shared" si="5"/>
        <v>10818822</v>
      </c>
      <c r="M15" s="11">
        <f>SUM(M5:M14)</f>
        <v>479943</v>
      </c>
      <c r="N15" s="24">
        <f t="shared" si="6"/>
        <v>4.436185381365919</v>
      </c>
      <c r="O15" s="15">
        <f>SUM(O5:O14)</f>
        <v>10354970</v>
      </c>
      <c r="P15" s="39">
        <f>SUM(P5:P14)</f>
        <v>632087</v>
      </c>
      <c r="Q15" s="24">
        <f t="shared" si="7"/>
        <v>6.104189582393768</v>
      </c>
      <c r="R15" s="21">
        <f t="shared" si="8"/>
        <v>10987057</v>
      </c>
      <c r="S15" s="22">
        <f>SUM(S5:S14)</f>
        <v>1835417</v>
      </c>
      <c r="T15" s="26">
        <f t="shared" si="9"/>
        <v>290.3741098931002</v>
      </c>
      <c r="U15" s="26">
        <f t="shared" si="10"/>
        <v>16.705265113305593</v>
      </c>
      <c r="V15" s="20">
        <f t="shared" si="11"/>
        <v>12822474</v>
      </c>
    </row>
    <row r="16" spans="2:21" ht="25.5">
      <c r="B16" s="8"/>
      <c r="C16" s="8"/>
      <c r="D16" s="8"/>
      <c r="E16" s="8"/>
      <c r="F16" s="8"/>
      <c r="G16" s="8"/>
      <c r="H16" s="8"/>
      <c r="I16" s="9"/>
      <c r="J16" s="9"/>
      <c r="K16" s="9"/>
      <c r="L16" s="9"/>
      <c r="M16" s="8"/>
      <c r="N16" s="8"/>
      <c r="O16" s="8"/>
      <c r="P16" s="8"/>
      <c r="Q16" s="8"/>
      <c r="R16" s="23"/>
      <c r="S16" s="23"/>
      <c r="T16" s="23"/>
      <c r="U16" s="23"/>
    </row>
    <row r="17" spans="15:19" ht="22.5" customHeight="1">
      <c r="O17" s="43" t="s">
        <v>36</v>
      </c>
      <c r="P17" s="43"/>
      <c r="Q17" s="43"/>
      <c r="R17" s="43"/>
      <c r="S17" s="43"/>
    </row>
  </sheetData>
  <mergeCells count="6">
    <mergeCell ref="A1:V1"/>
    <mergeCell ref="A3:A4"/>
    <mergeCell ref="O17:S17"/>
    <mergeCell ref="B3:B4"/>
    <mergeCell ref="P3:R3"/>
    <mergeCell ref="S3:V3"/>
  </mergeCells>
  <printOptions gridLines="1"/>
  <pageMargins left="0.75" right="0.57" top="1" bottom="1" header="0.5" footer="0.5"/>
  <pageSetup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16"/>
  <sheetViews>
    <sheetView workbookViewId="0" topLeftCell="A1">
      <selection activeCell="F11" sqref="F11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21.00390625" style="0" customWidth="1"/>
    <col min="4" max="4" width="14.00390625" style="0" customWidth="1"/>
  </cols>
  <sheetData>
    <row r="5" spans="1:4" ht="12.75">
      <c r="A5" s="1" t="s">
        <v>12</v>
      </c>
      <c r="B5" s="1" t="s">
        <v>13</v>
      </c>
      <c r="C5" s="1" t="s">
        <v>14</v>
      </c>
      <c r="D5" s="1" t="s">
        <v>15</v>
      </c>
    </row>
    <row r="6" spans="1:4" ht="15.75">
      <c r="A6" s="2">
        <v>966311</v>
      </c>
      <c r="B6" s="2">
        <v>1113</v>
      </c>
      <c r="C6" s="2">
        <f aca="true" t="shared" si="0" ref="C6:C15">SUM(A6:B6)</f>
        <v>967424</v>
      </c>
      <c r="D6" s="3" t="e">
        <f>SUM(#REF!+A6+B6)</f>
        <v>#REF!</v>
      </c>
    </row>
    <row r="7" spans="1:4" ht="15.75">
      <c r="A7" s="2">
        <v>773573</v>
      </c>
      <c r="B7" s="2">
        <v>1857</v>
      </c>
      <c r="C7" s="2">
        <f t="shared" si="0"/>
        <v>775430</v>
      </c>
      <c r="D7" s="3" t="e">
        <f>SUM(#REF!+A7+B7)</f>
        <v>#REF!</v>
      </c>
    </row>
    <row r="8" spans="1:4" ht="15.75">
      <c r="A8" s="2">
        <v>1548323</v>
      </c>
      <c r="B8" s="2">
        <v>3389</v>
      </c>
      <c r="C8" s="2">
        <f t="shared" si="0"/>
        <v>1551712</v>
      </c>
      <c r="D8" s="3" t="e">
        <f>SUM(#REF!+A8+B8)</f>
        <v>#REF!</v>
      </c>
    </row>
    <row r="9" spans="1:4" ht="15.75">
      <c r="A9" s="2">
        <v>905786</v>
      </c>
      <c r="B9" s="2">
        <v>1526</v>
      </c>
      <c r="C9" s="2">
        <f t="shared" si="0"/>
        <v>907312</v>
      </c>
      <c r="D9" s="3" t="e">
        <f>SUM(#REF!+A9+B9)</f>
        <v>#REF!</v>
      </c>
    </row>
    <row r="10" spans="1:4" ht="15.75">
      <c r="A10" s="2">
        <v>1058057</v>
      </c>
      <c r="B10" s="2">
        <v>2001</v>
      </c>
      <c r="C10" s="2">
        <f t="shared" si="0"/>
        <v>1060058</v>
      </c>
      <c r="D10" s="3" t="e">
        <f>SUM(#REF!+A10+B10)</f>
        <v>#REF!</v>
      </c>
    </row>
    <row r="11" spans="1:4" ht="15.75">
      <c r="A11" s="2">
        <v>1585240</v>
      </c>
      <c r="B11" s="2">
        <v>2285</v>
      </c>
      <c r="C11" s="2">
        <f t="shared" si="0"/>
        <v>1587525</v>
      </c>
      <c r="D11" s="3" t="e">
        <f>SUM(#REF!+A11+B11)</f>
        <v>#REF!</v>
      </c>
    </row>
    <row r="12" spans="1:4" ht="15.75">
      <c r="A12" s="4">
        <v>901564</v>
      </c>
      <c r="B12" s="5">
        <v>2896</v>
      </c>
      <c r="C12" s="5">
        <f t="shared" si="0"/>
        <v>904460</v>
      </c>
      <c r="D12" s="3" t="e">
        <f>SUM(#REF!+A12+B12)</f>
        <v>#REF!</v>
      </c>
    </row>
    <row r="13" spans="1:4" ht="15.75">
      <c r="A13" s="2">
        <v>801765</v>
      </c>
      <c r="B13" s="2">
        <v>5810</v>
      </c>
      <c r="C13" s="2">
        <f t="shared" si="0"/>
        <v>807575</v>
      </c>
      <c r="D13" s="3" t="e">
        <f>SUM(#REF!+A13+B13)</f>
        <v>#REF!</v>
      </c>
    </row>
    <row r="14" spans="1:4" ht="15.75">
      <c r="A14" s="2">
        <v>441249</v>
      </c>
      <c r="B14" s="2">
        <v>1372</v>
      </c>
      <c r="C14" s="2">
        <f t="shared" si="0"/>
        <v>442621</v>
      </c>
      <c r="D14" s="3" t="e">
        <f>SUM(#REF!+A14+B14)</f>
        <v>#REF!</v>
      </c>
    </row>
    <row r="15" spans="1:4" ht="15.75">
      <c r="A15" s="2">
        <v>268676</v>
      </c>
      <c r="B15" s="2">
        <v>2106</v>
      </c>
      <c r="C15" s="2">
        <f t="shared" si="0"/>
        <v>270782</v>
      </c>
      <c r="D15" s="3" t="e">
        <f>SUM(#REF!+A15+B15)</f>
        <v>#REF!</v>
      </c>
    </row>
    <row r="16" spans="1:4" ht="15.75">
      <c r="A16" s="6">
        <f>SUM(A6:A15)</f>
        <v>9250544</v>
      </c>
      <c r="B16" s="6">
        <f>SUM(B6:B15)</f>
        <v>24355</v>
      </c>
      <c r="C16" s="6">
        <f>SUM(C6:C15)</f>
        <v>9274899</v>
      </c>
      <c r="D16" s="7" t="e">
        <f>SUM(#REF!+A16+B16)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electoral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2008-10-16T20:45:23Z</cp:lastPrinted>
  <dcterms:created xsi:type="dcterms:W3CDTF">2008-08-13T11:36:21Z</dcterms:created>
  <dcterms:modified xsi:type="dcterms:W3CDTF">2008-10-20T11:45:46Z</dcterms:modified>
  <cp:category/>
  <cp:version/>
  <cp:contentType/>
  <cp:contentStatus/>
</cp:coreProperties>
</file>